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OneDrive\GH&amp;A Strategy\Transition from NCM Associates\GHA Website\2016 Web Site Revision\"/>
    </mc:Choice>
  </mc:AlternateContent>
  <bookViews>
    <workbookView xWindow="120" yWindow="45" windowWidth="11355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Sheet1!$A$1:$G$25</definedName>
  </definedNames>
  <calcPr calcId="171027"/>
</workbook>
</file>

<file path=xl/calcChain.xml><?xml version="1.0" encoding="utf-8"?>
<calcChain xmlns="http://schemas.openxmlformats.org/spreadsheetml/2006/main">
  <c r="C13" i="1" l="1"/>
  <c r="C15" i="1" s="1"/>
  <c r="D11" i="1" l="1"/>
  <c r="D13" i="1" s="1"/>
  <c r="D15" i="1" s="1"/>
  <c r="F12" i="1"/>
  <c r="G12" i="1" l="1"/>
  <c r="E11" i="1"/>
  <c r="E13" i="1" s="1"/>
  <c r="E15" i="1" s="1"/>
  <c r="F11" i="1" l="1"/>
  <c r="F13" i="1" s="1"/>
  <c r="F15" i="1" s="1"/>
  <c r="G11" i="1" l="1"/>
  <c r="G13" i="1" s="1"/>
  <c r="G15" i="1" s="1"/>
</calcChain>
</file>

<file path=xl/sharedStrings.xml><?xml version="1.0" encoding="utf-8"?>
<sst xmlns="http://schemas.openxmlformats.org/spreadsheetml/2006/main" count="27" uniqueCount="27">
  <si>
    <t>Year               One</t>
  </si>
  <si>
    <t>Year               Two</t>
  </si>
  <si>
    <t>Year               Three</t>
  </si>
  <si>
    <t>Year               Four</t>
  </si>
  <si>
    <t>Year               Five</t>
  </si>
  <si>
    <t>Source of Business</t>
  </si>
  <si>
    <r>
      <t>Assumptions</t>
    </r>
    <r>
      <rPr>
        <b/>
        <sz val="16"/>
        <rFont val="Arial"/>
        <family val="2"/>
      </rPr>
      <t>:</t>
    </r>
  </si>
  <si>
    <t>Dealership Generated OTDB's</t>
  </si>
  <si>
    <t>"Bird-Dog" Network</t>
  </si>
  <si>
    <t>Service Drive</t>
  </si>
  <si>
    <t>Owner Referrals</t>
  </si>
  <si>
    <t>On Average, One (1) Referral (or Second Vehicle) Per Owner, Over a Typical 4-Year Trade Cycle.</t>
  </si>
  <si>
    <t>Repeat Business</t>
  </si>
  <si>
    <t>Assumed at Minimum 35% In Year 4 Of Ownership Cycle.</t>
  </si>
  <si>
    <t>Orphan and Visiting Owners Prospected as a Result of Assigned Shifts on Service Drive (Mgt.-Directed).</t>
  </si>
  <si>
    <t>Developed With Management Direction and Assistance.</t>
  </si>
  <si>
    <t>Includes 1st Time Walk-Ins and Appointments From Telephone OTDS's.</t>
  </si>
  <si>
    <t>Total Deliveries</t>
  </si>
  <si>
    <t>Average Commission Per Unit</t>
  </si>
  <si>
    <t>Target Income</t>
  </si>
  <si>
    <t>The Plan of Success</t>
  </si>
  <si>
    <t>"It Is The Responsibility Of Management To Ensure Plan Effectiveness!"</t>
  </si>
  <si>
    <t>Circle Of Influence &amp; Be-Backs</t>
  </si>
  <si>
    <t>Vehicle Sales (Deliveries) and Income Stream</t>
  </si>
  <si>
    <t xml:space="preserve">Family Members, Friends, Acquaintances, Walk-of-Life Interfaces, "Be-Backs" (Management-Directed Plan). </t>
  </si>
  <si>
    <t>For a Newly Employed, Inexperienced Vehicle Sales Consultant (Non-High Line)</t>
  </si>
  <si>
    <t>(Cells with "Blue" Font Are for Client-Dealer Input)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</si>
</sst>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5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12"/>
      <color indexed="12"/>
      <name val="Arial"/>
      <family val="2"/>
    </font>
    <font>
      <b/>
      <u/>
      <sz val="12"/>
      <color indexed="12"/>
      <name val="Arial"/>
      <family val="2"/>
    </font>
    <font>
      <b/>
      <u/>
      <sz val="12"/>
      <name val="Arial"/>
      <family val="2"/>
    </font>
    <font>
      <b/>
      <sz val="14"/>
      <name val="Arial Black"/>
      <family val="2"/>
    </font>
    <font>
      <b/>
      <sz val="20"/>
      <name val="Arial"/>
      <family val="2"/>
    </font>
    <font>
      <b/>
      <sz val="12"/>
      <name val="Arial Black"/>
      <family val="2"/>
    </font>
    <font>
      <b/>
      <sz val="16"/>
      <name val="Arial Black"/>
      <family val="2"/>
    </font>
    <font>
      <b/>
      <sz val="36"/>
      <color indexed="10"/>
      <name val="Arial Black"/>
      <family val="2"/>
    </font>
    <font>
      <b/>
      <sz val="14"/>
      <color rgb="FFFF0000"/>
      <name val="Arial Black"/>
      <family val="2"/>
    </font>
    <font>
      <b/>
      <i/>
      <sz val="16"/>
      <color indexed="1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8" fontId="1" fillId="0" borderId="0" xfId="0" applyNumberFormat="1" applyFont="1" applyAlignment="1">
      <alignment horizontal="center" vertical="center"/>
    </xf>
    <xf numFmtId="38" fontId="1" fillId="0" borderId="0" xfId="0" applyNumberFormat="1" applyFont="1" applyAlignment="1">
      <alignment horizontal="center" vertical="center" wrapText="1"/>
    </xf>
    <xf numFmtId="38" fontId="1" fillId="0" borderId="0" xfId="0" applyNumberFormat="1" applyFont="1" applyAlignment="1" applyProtection="1">
      <alignment horizontal="center" vertical="center" wrapText="1"/>
      <protection hidden="1"/>
    </xf>
    <xf numFmtId="38" fontId="1" fillId="0" borderId="0" xfId="0" applyNumberFormat="1" applyFont="1" applyAlignment="1" applyProtection="1">
      <alignment horizontal="center" vertical="center"/>
      <protection hidden="1"/>
    </xf>
    <xf numFmtId="38" fontId="3" fillId="0" borderId="2" xfId="0" applyNumberFormat="1" applyFont="1" applyBorder="1" applyAlignment="1" applyProtection="1">
      <alignment horizontal="center" vertical="center" wrapText="1"/>
      <protection hidden="1"/>
    </xf>
    <xf numFmtId="38" fontId="3" fillId="0" borderId="4" xfId="0" applyNumberFormat="1" applyFont="1" applyBorder="1" applyAlignment="1" applyProtection="1">
      <alignment horizontal="center" vertical="center" wrapText="1"/>
      <protection hidden="1"/>
    </xf>
    <xf numFmtId="38" fontId="3" fillId="0" borderId="3" xfId="0" applyNumberFormat="1" applyFont="1" applyBorder="1" applyAlignment="1" applyProtection="1">
      <alignment horizontal="center" vertical="center" wrapText="1"/>
      <protection hidden="1"/>
    </xf>
    <xf numFmtId="38" fontId="1" fillId="0" borderId="1" xfId="0" applyNumberFormat="1" applyFont="1" applyBorder="1" applyAlignment="1" applyProtection="1">
      <alignment horizontal="center" vertical="center" wrapText="1"/>
      <protection hidden="1"/>
    </xf>
    <xf numFmtId="38" fontId="1" fillId="0" borderId="5" xfId="0" applyNumberFormat="1" applyFont="1" applyBorder="1" applyAlignment="1" applyProtection="1">
      <alignment horizontal="left" vertical="center" indent="1"/>
      <protection hidden="1"/>
    </xf>
    <xf numFmtId="38" fontId="1" fillId="0" borderId="6" xfId="0" applyNumberFormat="1" applyFont="1" applyBorder="1" applyAlignment="1" applyProtection="1">
      <alignment horizontal="center" vertical="center" wrapText="1"/>
      <protection hidden="1"/>
    </xf>
    <xf numFmtId="38" fontId="1" fillId="0" borderId="7" xfId="0" quotePrefix="1" applyNumberFormat="1" applyFont="1" applyBorder="1" applyAlignment="1" applyProtection="1">
      <alignment horizontal="left" vertical="center" indent="1"/>
      <protection hidden="1"/>
    </xf>
    <xf numFmtId="38" fontId="1" fillId="0" borderId="7" xfId="0" applyNumberFormat="1" applyFont="1" applyBorder="1" applyAlignment="1" applyProtection="1">
      <alignment horizontal="left" vertical="center" indent="1"/>
      <protection hidden="1"/>
    </xf>
    <xf numFmtId="38" fontId="1" fillId="0" borderId="8" xfId="0" applyNumberFormat="1" applyFont="1" applyBorder="1" applyAlignment="1" applyProtection="1">
      <alignment horizontal="center" vertical="center"/>
      <protection hidden="1"/>
    </xf>
    <xf numFmtId="38" fontId="1" fillId="0" borderId="9" xfId="0" applyNumberFormat="1" applyFont="1" applyBorder="1" applyAlignment="1" applyProtection="1">
      <alignment horizontal="center" vertical="center"/>
      <protection hidden="1"/>
    </xf>
    <xf numFmtId="38" fontId="7" fillId="0" borderId="8" xfId="0" applyNumberFormat="1" applyFont="1" applyBorder="1" applyAlignment="1" applyProtection="1">
      <alignment horizontal="center" vertical="center"/>
      <protection hidden="1"/>
    </xf>
    <xf numFmtId="38" fontId="7" fillId="0" borderId="9" xfId="0" applyNumberFormat="1" applyFont="1" applyBorder="1" applyAlignment="1" applyProtection="1">
      <alignment horizontal="center" vertical="center"/>
      <protection hidden="1"/>
    </xf>
    <xf numFmtId="38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38" fontId="10" fillId="2" borderId="7" xfId="0" applyNumberFormat="1" applyFont="1" applyFill="1" applyBorder="1" applyAlignment="1" applyProtection="1">
      <alignment horizontal="right" vertical="center" indent="3"/>
      <protection hidden="1"/>
    </xf>
    <xf numFmtId="38" fontId="11" fillId="2" borderId="6" xfId="0" applyNumberFormat="1" applyFont="1" applyFill="1" applyBorder="1" applyAlignment="1" applyProtection="1">
      <alignment horizontal="center" vertical="center"/>
      <protection hidden="1"/>
    </xf>
    <xf numFmtId="38" fontId="11" fillId="2" borderId="8" xfId="0" applyNumberFormat="1" applyFont="1" applyFill="1" applyBorder="1" applyAlignment="1" applyProtection="1">
      <alignment horizontal="center" vertical="center"/>
      <protection hidden="1"/>
    </xf>
    <xf numFmtId="38" fontId="11" fillId="2" borderId="9" xfId="0" applyNumberFormat="1" applyFont="1" applyFill="1" applyBorder="1" applyAlignment="1" applyProtection="1">
      <alignment horizontal="center" vertical="center"/>
      <protection hidden="1"/>
    </xf>
    <xf numFmtId="38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38" fontId="10" fillId="2" borderId="13" xfId="0" applyNumberFormat="1" applyFont="1" applyFill="1" applyBorder="1" applyAlignment="1" applyProtection="1">
      <alignment horizontal="right" vertical="center" indent="3"/>
      <protection hidden="1"/>
    </xf>
    <xf numFmtId="6" fontId="10" fillId="2" borderId="12" xfId="0" applyNumberFormat="1" applyFont="1" applyFill="1" applyBorder="1" applyAlignment="1" applyProtection="1">
      <alignment horizontal="center" vertical="center"/>
      <protection hidden="1"/>
    </xf>
    <xf numFmtId="6" fontId="10" fillId="2" borderId="14" xfId="0" applyNumberFormat="1" applyFont="1" applyFill="1" applyBorder="1" applyAlignment="1" applyProtection="1">
      <alignment horizontal="center" vertical="center"/>
      <protection hidden="1"/>
    </xf>
    <xf numFmtId="6" fontId="10" fillId="2" borderId="15" xfId="0" applyNumberFormat="1" applyFont="1" applyFill="1" applyBorder="1" applyAlignment="1" applyProtection="1">
      <alignment horizontal="center" vertical="center"/>
      <protection hidden="1"/>
    </xf>
    <xf numFmtId="38" fontId="1" fillId="0" borderId="0" xfId="0" applyNumberFormat="1" applyFont="1" applyAlignment="1" applyProtection="1">
      <alignment horizontal="left" vertical="center" indent="1"/>
      <protection hidden="1"/>
    </xf>
    <xf numFmtId="38" fontId="4" fillId="0" borderId="0" xfId="0" applyNumberFormat="1" applyFont="1" applyAlignment="1" applyProtection="1">
      <alignment horizontal="left" vertical="center"/>
      <protection hidden="1"/>
    </xf>
    <xf numFmtId="38" fontId="5" fillId="0" borderId="1" xfId="0" applyNumberFormat="1" applyFont="1" applyBorder="1" applyAlignment="1" applyProtection="1">
      <alignment horizontal="center" vertical="center"/>
      <protection locked="0"/>
    </xf>
    <xf numFmtId="38" fontId="5" fillId="0" borderId="6" xfId="0" applyNumberFormat="1" applyFont="1" applyBorder="1" applyAlignment="1" applyProtection="1">
      <alignment horizontal="center" vertical="center"/>
      <protection locked="0"/>
    </xf>
    <xf numFmtId="38" fontId="6" fillId="0" borderId="6" xfId="0" applyNumberFormat="1" applyFont="1" applyBorder="1" applyAlignment="1" applyProtection="1">
      <alignment horizontal="center" vertical="center"/>
      <protection locked="0"/>
    </xf>
    <xf numFmtId="38" fontId="5" fillId="0" borderId="10" xfId="0" applyNumberFormat="1" applyFont="1" applyBorder="1" applyAlignment="1" applyProtection="1">
      <alignment horizontal="center" vertical="center"/>
      <protection locked="0"/>
    </xf>
    <xf numFmtId="38" fontId="5" fillId="0" borderId="8" xfId="0" applyNumberFormat="1" applyFont="1" applyBorder="1" applyAlignment="1" applyProtection="1">
      <alignment horizontal="center" vertical="center"/>
      <protection locked="0"/>
    </xf>
    <xf numFmtId="38" fontId="6" fillId="0" borderId="8" xfId="0" applyNumberFormat="1" applyFont="1" applyBorder="1" applyAlignment="1" applyProtection="1">
      <alignment horizontal="center" vertical="center"/>
      <protection locked="0"/>
    </xf>
    <xf numFmtId="38" fontId="5" fillId="0" borderId="11" xfId="0" applyNumberFormat="1" applyFont="1" applyBorder="1" applyAlignment="1" applyProtection="1">
      <alignment horizontal="center" vertical="center"/>
      <protection locked="0"/>
    </xf>
    <xf numFmtId="38" fontId="5" fillId="0" borderId="9" xfId="0" applyNumberFormat="1" applyFont="1" applyBorder="1" applyAlignment="1" applyProtection="1">
      <alignment horizontal="center" vertical="center"/>
      <protection locked="0"/>
    </xf>
    <xf numFmtId="6" fontId="5" fillId="0" borderId="6" xfId="0" applyNumberFormat="1" applyFont="1" applyBorder="1" applyAlignment="1" applyProtection="1">
      <alignment horizontal="center" vertical="center"/>
      <protection locked="0"/>
    </xf>
    <xf numFmtId="6" fontId="5" fillId="0" borderId="8" xfId="0" applyNumberFormat="1" applyFont="1" applyBorder="1" applyAlignment="1" applyProtection="1">
      <alignment horizontal="center" vertical="center"/>
      <protection locked="0"/>
    </xf>
    <xf numFmtId="6" fontId="5" fillId="0" borderId="9" xfId="0" applyNumberFormat="1" applyFont="1" applyBorder="1" applyAlignment="1" applyProtection="1">
      <alignment horizontal="center" vertical="center"/>
      <protection locked="0"/>
    </xf>
    <xf numFmtId="38" fontId="1" fillId="0" borderId="20" xfId="0" applyNumberFormat="1" applyFont="1" applyFill="1" applyBorder="1" applyAlignment="1" applyProtection="1">
      <alignment horizontal="center" vertical="center" wrapText="1"/>
      <protection hidden="1"/>
    </xf>
    <xf numFmtId="38" fontId="10" fillId="0" borderId="20" xfId="0" applyNumberFormat="1" applyFont="1" applyFill="1" applyBorder="1" applyAlignment="1" applyProtection="1">
      <alignment horizontal="right" vertical="center" indent="3"/>
      <protection hidden="1"/>
    </xf>
    <xf numFmtId="6" fontId="10" fillId="0" borderId="20" xfId="0" applyNumberFormat="1" applyFont="1" applyFill="1" applyBorder="1" applyAlignment="1" applyProtection="1">
      <alignment horizontal="center" vertical="center"/>
      <protection hidden="1"/>
    </xf>
    <xf numFmtId="38" fontId="1" fillId="0" borderId="0" xfId="0" applyNumberFormat="1" applyFont="1" applyAlignment="1" applyProtection="1">
      <alignment horizontal="left" vertical="center" indent="1"/>
      <protection hidden="1"/>
    </xf>
    <xf numFmtId="38" fontId="1" fillId="0" borderId="0" xfId="0" quotePrefix="1" applyNumberFormat="1" applyFont="1" applyAlignment="1" applyProtection="1">
      <alignment horizontal="left" vertical="center" indent="1"/>
      <protection hidden="1"/>
    </xf>
    <xf numFmtId="38" fontId="12" fillId="0" borderId="0" xfId="0" applyNumberFormat="1" applyFont="1" applyAlignment="1" applyProtection="1">
      <alignment horizontal="right" vertical="center" wrapText="1" indent="3"/>
      <protection hidden="1"/>
    </xf>
    <xf numFmtId="38" fontId="8" fillId="0" borderId="0" xfId="0" quotePrefix="1" applyNumberFormat="1" applyFont="1" applyAlignment="1" applyProtection="1">
      <alignment horizontal="center" vertical="center" wrapText="1"/>
      <protection hidden="1"/>
    </xf>
    <xf numFmtId="38" fontId="8" fillId="0" borderId="0" xfId="0" applyNumberFormat="1" applyFont="1" applyAlignment="1" applyProtection="1">
      <alignment horizontal="center" vertical="center" wrapText="1"/>
      <protection hidden="1"/>
    </xf>
    <xf numFmtId="38" fontId="9" fillId="0" borderId="16" xfId="0" applyNumberFormat="1" applyFont="1" applyBorder="1" applyAlignment="1" applyProtection="1">
      <alignment horizontal="center" vertical="center"/>
      <protection hidden="1"/>
    </xf>
    <xf numFmtId="38" fontId="9" fillId="0" borderId="17" xfId="0" applyNumberFormat="1" applyFont="1" applyBorder="1" applyAlignment="1" applyProtection="1">
      <alignment horizontal="center" vertical="center"/>
      <protection hidden="1"/>
    </xf>
    <xf numFmtId="38" fontId="9" fillId="0" borderId="18" xfId="0" applyNumberFormat="1" applyFont="1" applyBorder="1" applyAlignment="1" applyProtection="1">
      <alignment horizontal="center" vertical="center"/>
      <protection hidden="1"/>
    </xf>
    <xf numFmtId="38" fontId="9" fillId="0" borderId="19" xfId="0" applyNumberFormat="1" applyFont="1" applyBorder="1" applyAlignment="1" applyProtection="1">
      <alignment horizontal="center" vertical="center"/>
      <protection hidden="1"/>
    </xf>
    <xf numFmtId="38" fontId="14" fillId="0" borderId="0" xfId="0" applyNumberFormat="1" applyFont="1" applyBorder="1" applyAlignment="1" applyProtection="1">
      <alignment horizontal="center" vertical="center" wrapText="1"/>
      <protection hidden="1"/>
    </xf>
    <xf numFmtId="38" fontId="3" fillId="0" borderId="21" xfId="0" applyNumberFormat="1" applyFont="1" applyBorder="1" applyAlignment="1" applyProtection="1">
      <alignment horizontal="center" vertical="center"/>
      <protection hidden="1"/>
    </xf>
    <xf numFmtId="38" fontId="3" fillId="0" borderId="22" xfId="0" applyNumberFormat="1" applyFont="1" applyBorder="1" applyAlignment="1" applyProtection="1">
      <alignment horizontal="center" vertical="center"/>
      <protection hidden="1"/>
    </xf>
    <xf numFmtId="38" fontId="3" fillId="0" borderId="23" xfId="0" applyNumberFormat="1" applyFont="1" applyBorder="1" applyAlignment="1" applyProtection="1">
      <alignment horizontal="center" vertical="center"/>
      <protection hidden="1"/>
    </xf>
    <xf numFmtId="38" fontId="13" fillId="0" borderId="0" xfId="0" quotePrefix="1" applyNumberFormat="1" applyFont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311727</xdr:colOff>
      <xdr:row>0</xdr:row>
      <xdr:rowOff>25978</xdr:rowOff>
    </xdr:from>
    <xdr:to>
      <xdr:col>1</xdr:col>
      <xdr:colOff>1973764</xdr:colOff>
      <xdr:row>0</xdr:row>
      <xdr:rowOff>917864</xdr:rowOff>
    </xdr:to>
    <xdr:pic>
      <xdr:nvPicPr>
        <xdr:cNvPr id="4" name="Picture 3" descr="C:\My Documents - Group 1\Garry's Archives_1\GH&amp;A Website Development\GH&amp;A logo\logo\jpeg\LogoC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727" y="25978"/>
          <a:ext cx="2043037" cy="8918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110" zoomScaleNormal="110" workbookViewId="0">
      <selection activeCell="A11" sqref="A11"/>
    </sheetView>
  </sheetViews>
  <sheetFormatPr defaultRowHeight="15.75" x14ac:dyDescent="0.2"/>
  <cols>
    <col min="1" max="1" width="5.7109375" style="2" customWidth="1"/>
    <col min="2" max="2" width="42" style="1" customWidth="1"/>
    <col min="3" max="6" width="14.7109375" style="1" customWidth="1"/>
    <col min="7" max="7" width="17.7109375" style="1" customWidth="1"/>
    <col min="8" max="16384" width="9.140625" style="1"/>
  </cols>
  <sheetData>
    <row r="1" spans="1:7" ht="75" customHeight="1" x14ac:dyDescent="0.2">
      <c r="A1" s="45" t="s">
        <v>20</v>
      </c>
      <c r="B1" s="45"/>
      <c r="C1" s="45"/>
      <c r="D1" s="45"/>
      <c r="E1" s="45"/>
      <c r="F1" s="45"/>
      <c r="G1" s="45"/>
    </row>
    <row r="2" spans="1:7" ht="22.5" x14ac:dyDescent="0.2">
      <c r="A2" s="46" t="s">
        <v>25</v>
      </c>
      <c r="B2" s="47"/>
      <c r="C2" s="47"/>
      <c r="D2" s="47"/>
      <c r="E2" s="47"/>
      <c r="F2" s="47"/>
      <c r="G2" s="47"/>
    </row>
    <row r="3" spans="1:7" ht="22.5" x14ac:dyDescent="0.2">
      <c r="A3" s="56" t="s">
        <v>26</v>
      </c>
      <c r="B3" s="56"/>
      <c r="C3" s="56"/>
      <c r="D3" s="56"/>
      <c r="E3" s="56"/>
      <c r="F3" s="56"/>
      <c r="G3" s="56"/>
    </row>
    <row r="4" spans="1:7" ht="8.1" customHeight="1" thickBot="1" x14ac:dyDescent="0.25">
      <c r="A4" s="3"/>
      <c r="B4" s="4"/>
      <c r="C4" s="4"/>
      <c r="D4" s="4"/>
      <c r="E4" s="4"/>
      <c r="F4" s="4"/>
      <c r="G4" s="4"/>
    </row>
    <row r="5" spans="1:7" ht="24.95" customHeight="1" thickTop="1" thickBot="1" x14ac:dyDescent="0.25">
      <c r="A5" s="48" t="s">
        <v>5</v>
      </c>
      <c r="B5" s="49"/>
      <c r="C5" s="53" t="s">
        <v>23</v>
      </c>
      <c r="D5" s="54"/>
      <c r="E5" s="54"/>
      <c r="F5" s="54"/>
      <c r="G5" s="55"/>
    </row>
    <row r="6" spans="1:7" ht="41.25" thickBot="1" x14ac:dyDescent="0.25">
      <c r="A6" s="50"/>
      <c r="B6" s="51"/>
      <c r="C6" s="5" t="s">
        <v>0</v>
      </c>
      <c r="D6" s="6" t="s">
        <v>1</v>
      </c>
      <c r="E6" s="6" t="s">
        <v>2</v>
      </c>
      <c r="F6" s="6" t="s">
        <v>3</v>
      </c>
      <c r="G6" s="7" t="s">
        <v>4</v>
      </c>
    </row>
    <row r="7" spans="1:7" ht="35.1" customHeight="1" x14ac:dyDescent="0.2">
      <c r="A7" s="8">
        <v>1</v>
      </c>
      <c r="B7" s="9" t="s">
        <v>7</v>
      </c>
      <c r="C7" s="29">
        <v>48</v>
      </c>
      <c r="D7" s="32">
        <v>54</v>
      </c>
      <c r="E7" s="32">
        <v>60</v>
      </c>
      <c r="F7" s="32">
        <v>36</v>
      </c>
      <c r="G7" s="35">
        <v>24</v>
      </c>
    </row>
    <row r="8" spans="1:7" ht="35.1" customHeight="1" x14ac:dyDescent="0.2">
      <c r="A8" s="10">
        <v>2</v>
      </c>
      <c r="B8" s="11" t="s">
        <v>22</v>
      </c>
      <c r="C8" s="30">
        <v>48</v>
      </c>
      <c r="D8" s="33">
        <v>42</v>
      </c>
      <c r="E8" s="33">
        <v>36</v>
      </c>
      <c r="F8" s="33">
        <v>30</v>
      </c>
      <c r="G8" s="36">
        <v>24</v>
      </c>
    </row>
    <row r="9" spans="1:7" ht="35.1" customHeight="1" x14ac:dyDescent="0.2">
      <c r="A9" s="10">
        <v>3</v>
      </c>
      <c r="B9" s="12" t="s">
        <v>8</v>
      </c>
      <c r="C9" s="30">
        <v>6</v>
      </c>
      <c r="D9" s="33">
        <v>12</v>
      </c>
      <c r="E9" s="33">
        <v>18</v>
      </c>
      <c r="F9" s="33">
        <v>24</v>
      </c>
      <c r="G9" s="36">
        <v>30</v>
      </c>
    </row>
    <row r="10" spans="1:7" ht="35.1" customHeight="1" x14ac:dyDescent="0.2">
      <c r="A10" s="10">
        <v>4</v>
      </c>
      <c r="B10" s="12" t="s">
        <v>9</v>
      </c>
      <c r="C10" s="30">
        <v>6</v>
      </c>
      <c r="D10" s="33">
        <v>6</v>
      </c>
      <c r="E10" s="33">
        <v>6</v>
      </c>
      <c r="F10" s="33">
        <v>6</v>
      </c>
      <c r="G10" s="36">
        <v>6</v>
      </c>
    </row>
    <row r="11" spans="1:7" ht="35.1" customHeight="1" x14ac:dyDescent="0.2">
      <c r="A11" s="10">
        <v>5</v>
      </c>
      <c r="B11" s="12" t="s">
        <v>10</v>
      </c>
      <c r="C11" s="30">
        <v>0</v>
      </c>
      <c r="D11" s="13">
        <f>ROUND($C13*0.25,0)</f>
        <v>27</v>
      </c>
      <c r="E11" s="13">
        <f>ROUND(($C13*0.25)+($D13*0.25),0)</f>
        <v>62</v>
      </c>
      <c r="F11" s="13">
        <f>ROUND(($C13*0.25)+($D13*0.25)+($E13*0.25),0)</f>
        <v>108</v>
      </c>
      <c r="G11" s="14">
        <f>ROUND(($C13*0.25)+($D13*0.25)+($E13*0.25)+($F13*0.25),0)</f>
        <v>164</v>
      </c>
    </row>
    <row r="12" spans="1:7" ht="35.1" customHeight="1" x14ac:dyDescent="0.2">
      <c r="A12" s="10">
        <v>6</v>
      </c>
      <c r="B12" s="12" t="s">
        <v>12</v>
      </c>
      <c r="C12" s="31">
        <v>0</v>
      </c>
      <c r="D12" s="34">
        <v>0</v>
      </c>
      <c r="E12" s="34">
        <v>0</v>
      </c>
      <c r="F12" s="15">
        <f>ROUND($C13*0.35*0.5,0)</f>
        <v>19</v>
      </c>
      <c r="G12" s="16">
        <f>ROUND(($C13*0.35*0.5)+($D13*0.35*0.5),0)</f>
        <v>44</v>
      </c>
    </row>
    <row r="13" spans="1:7" ht="35.1" customHeight="1" x14ac:dyDescent="0.2">
      <c r="A13" s="17">
        <v>7</v>
      </c>
      <c r="B13" s="18" t="s">
        <v>17</v>
      </c>
      <c r="C13" s="19">
        <f>SUM(C7:C12)</f>
        <v>108</v>
      </c>
      <c r="D13" s="20">
        <f>SUM(D7:D12)</f>
        <v>141</v>
      </c>
      <c r="E13" s="20">
        <f>SUM(E7:E12)</f>
        <v>182</v>
      </c>
      <c r="F13" s="20">
        <f>SUM(F7:F12)</f>
        <v>223</v>
      </c>
      <c r="G13" s="21">
        <f>SUM(G7:G12)</f>
        <v>292</v>
      </c>
    </row>
    <row r="14" spans="1:7" ht="35.1" customHeight="1" x14ac:dyDescent="0.2">
      <c r="A14" s="10">
        <v>8</v>
      </c>
      <c r="B14" s="12" t="s">
        <v>18</v>
      </c>
      <c r="C14" s="37">
        <v>325</v>
      </c>
      <c r="D14" s="38">
        <v>335</v>
      </c>
      <c r="E14" s="38">
        <v>350</v>
      </c>
      <c r="F14" s="38">
        <v>365</v>
      </c>
      <c r="G14" s="39">
        <v>380</v>
      </c>
    </row>
    <row r="15" spans="1:7" ht="35.1" customHeight="1" thickBot="1" x14ac:dyDescent="0.25">
      <c r="A15" s="22">
        <v>9</v>
      </c>
      <c r="B15" s="23" t="s">
        <v>19</v>
      </c>
      <c r="C15" s="24">
        <f>C13*C14</f>
        <v>35100</v>
      </c>
      <c r="D15" s="25">
        <f>D13*D14</f>
        <v>47235</v>
      </c>
      <c r="E15" s="25">
        <f>E13*E14</f>
        <v>63700</v>
      </c>
      <c r="F15" s="25">
        <f>F13*F14</f>
        <v>81395</v>
      </c>
      <c r="G15" s="26">
        <f>G13*G14</f>
        <v>110960</v>
      </c>
    </row>
    <row r="16" spans="1:7" ht="24.95" customHeight="1" thickTop="1" x14ac:dyDescent="0.2">
      <c r="A16" s="40"/>
      <c r="B16" s="41"/>
      <c r="C16" s="42"/>
      <c r="D16" s="42"/>
      <c r="E16" s="42"/>
      <c r="F16" s="42"/>
      <c r="G16" s="42"/>
    </row>
    <row r="17" spans="1:7" ht="24.75" x14ac:dyDescent="0.2">
      <c r="A17" s="52" t="s">
        <v>21</v>
      </c>
      <c r="B17" s="52"/>
      <c r="C17" s="52"/>
      <c r="D17" s="52"/>
      <c r="E17" s="52"/>
      <c r="F17" s="52"/>
      <c r="G17" s="52"/>
    </row>
    <row r="18" spans="1:7" x14ac:dyDescent="0.2">
      <c r="A18" s="3"/>
      <c r="B18" s="27"/>
      <c r="C18" s="4"/>
      <c r="D18" s="4"/>
      <c r="E18" s="4"/>
      <c r="F18" s="4"/>
      <c r="G18" s="4"/>
    </row>
    <row r="19" spans="1:7" ht="20.25" x14ac:dyDescent="0.2">
      <c r="A19" s="3"/>
      <c r="B19" s="28" t="s">
        <v>6</v>
      </c>
      <c r="C19" s="4"/>
      <c r="D19" s="4"/>
      <c r="E19" s="4"/>
      <c r="F19" s="4"/>
      <c r="G19" s="4"/>
    </row>
    <row r="20" spans="1:7" ht="24.95" customHeight="1" x14ac:dyDescent="0.2">
      <c r="A20" s="3">
        <v>1</v>
      </c>
      <c r="B20" s="43" t="s">
        <v>16</v>
      </c>
      <c r="C20" s="43"/>
      <c r="D20" s="43"/>
      <c r="E20" s="43"/>
      <c r="F20" s="43"/>
      <c r="G20" s="43"/>
    </row>
    <row r="21" spans="1:7" ht="24.95" customHeight="1" x14ac:dyDescent="0.2">
      <c r="A21" s="3">
        <v>2</v>
      </c>
      <c r="B21" s="44" t="s">
        <v>24</v>
      </c>
      <c r="C21" s="43"/>
      <c r="D21" s="43"/>
      <c r="E21" s="43"/>
      <c r="F21" s="43"/>
      <c r="G21" s="43"/>
    </row>
    <row r="22" spans="1:7" ht="24.95" customHeight="1" x14ac:dyDescent="0.2">
      <c r="A22" s="3">
        <v>3</v>
      </c>
      <c r="B22" s="43" t="s">
        <v>15</v>
      </c>
      <c r="C22" s="43"/>
      <c r="D22" s="43"/>
      <c r="E22" s="43"/>
      <c r="F22" s="43"/>
      <c r="G22" s="43"/>
    </row>
    <row r="23" spans="1:7" ht="24.95" customHeight="1" x14ac:dyDescent="0.2">
      <c r="A23" s="3">
        <v>4</v>
      </c>
      <c r="B23" s="43" t="s">
        <v>14</v>
      </c>
      <c r="C23" s="43"/>
      <c r="D23" s="43"/>
      <c r="E23" s="43"/>
      <c r="F23" s="43"/>
      <c r="G23" s="43"/>
    </row>
    <row r="24" spans="1:7" ht="24.95" customHeight="1" x14ac:dyDescent="0.2">
      <c r="A24" s="3">
        <v>5</v>
      </c>
      <c r="B24" s="43" t="s">
        <v>11</v>
      </c>
      <c r="C24" s="43"/>
      <c r="D24" s="43"/>
      <c r="E24" s="43"/>
      <c r="F24" s="43"/>
      <c r="G24" s="43"/>
    </row>
    <row r="25" spans="1:7" ht="24.95" customHeight="1" x14ac:dyDescent="0.2">
      <c r="A25" s="3">
        <v>6</v>
      </c>
      <c r="B25" s="43" t="s">
        <v>13</v>
      </c>
      <c r="C25" s="43"/>
      <c r="D25" s="43"/>
      <c r="E25" s="43"/>
      <c r="F25" s="43"/>
      <c r="G25" s="43"/>
    </row>
  </sheetData>
  <sheetProtection algorithmName="SHA-512" hashValue="oElwN1FbkLF++bP6Rh/qqvlO66QrAvvI6vJ6L8qfHY9D1wcDkHag6/BMyO87Zjqt07CyEnCL0s6MeDAhwHpY6w==" saltValue="rE46UI3oScITovGvMUg0Pw==" spinCount="100000" sheet="1" objects="1" scenarios="1"/>
  <mergeCells count="12">
    <mergeCell ref="A1:G1"/>
    <mergeCell ref="A2:G2"/>
    <mergeCell ref="A5:B6"/>
    <mergeCell ref="A17:G17"/>
    <mergeCell ref="C5:G5"/>
    <mergeCell ref="A3:G3"/>
    <mergeCell ref="B23:G23"/>
    <mergeCell ref="B24:G24"/>
    <mergeCell ref="B25:G25"/>
    <mergeCell ref="B20:G20"/>
    <mergeCell ref="B21:G21"/>
    <mergeCell ref="B22:G22"/>
  </mergeCells>
  <phoneticPr fontId="2" type="noConversion"/>
  <printOptions horizontalCentered="1"/>
  <pageMargins left="0" right="0" top="1" bottom="0" header="0" footer="0"/>
  <pageSetup scale="7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NCM Training &amp;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 House</dc:creator>
  <cp:lastModifiedBy>Garry House</cp:lastModifiedBy>
  <cp:lastPrinted>2014-10-31T17:24:08Z</cp:lastPrinted>
  <dcterms:created xsi:type="dcterms:W3CDTF">2006-03-21T14:00:41Z</dcterms:created>
  <dcterms:modified xsi:type="dcterms:W3CDTF">2017-01-25T17:40:38Z</dcterms:modified>
</cp:coreProperties>
</file>